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brown\Downloads\"/>
    </mc:Choice>
  </mc:AlternateContent>
  <xr:revisionPtr revIDLastSave="0" documentId="13_ncr:1_{B16A3082-3A86-448D-841D-6A4FDDD404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9"/>
  <extLst>
    <ext uri="GoogleSheetsCustomDataVersion1">
      <go:sheetsCustomData xmlns:go="http://customooxmlschemas.google.com/" r:id="rId20" roundtripDataSignature="AMtx7mjX5DLMxxr5Sw4uya3Ep0N7lahJkw=="/>
    </ext>
  </extLst>
</workbook>
</file>

<file path=xl/calcChain.xml><?xml version="1.0" encoding="utf-8"?>
<calcChain xmlns="http://schemas.openxmlformats.org/spreadsheetml/2006/main">
  <c r="L105" i="1" l="1"/>
  <c r="L93" i="1"/>
  <c r="H99" i="1" s="1"/>
  <c r="J84" i="1"/>
  <c r="J83" i="1"/>
  <c r="J82" i="1"/>
  <c r="J81" i="1"/>
  <c r="L84" i="1" s="1"/>
  <c r="L74" i="1"/>
  <c r="J74" i="1"/>
  <c r="J73" i="1"/>
  <c r="J72" i="1"/>
  <c r="L69" i="1"/>
  <c r="J61" i="1"/>
  <c r="L61" i="1" s="1"/>
  <c r="J60" i="1"/>
  <c r="J59" i="1"/>
  <c r="L56" i="1"/>
  <c r="L52" i="1"/>
  <c r="L45" i="1"/>
  <c r="J38" i="1"/>
  <c r="J37" i="1"/>
  <c r="J36" i="1"/>
  <c r="L38" i="1" s="1"/>
  <c r="L32" i="1"/>
  <c r="J25" i="1"/>
  <c r="J24" i="1"/>
  <c r="J23" i="1"/>
  <c r="J22" i="1"/>
  <c r="J21" i="1"/>
  <c r="L25" i="1" s="1"/>
  <c r="J18" i="1"/>
  <c r="J17" i="1"/>
  <c r="J16" i="1"/>
  <c r="J15" i="1"/>
  <c r="L18" i="1" s="1"/>
  <c r="J12" i="1"/>
  <c r="J11" i="1"/>
  <c r="L12" i="1" s="1"/>
  <c r="L77" i="1" l="1"/>
  <c r="H97" i="1" s="1"/>
  <c r="H100" i="1" s="1"/>
  <c r="H102" i="1" s="1"/>
  <c r="L108" i="1"/>
  <c r="L110" i="1" s="1"/>
  <c r="H98" i="1"/>
</calcChain>
</file>

<file path=xl/sharedStrings.xml><?xml version="1.0" encoding="utf-8"?>
<sst xmlns="http://schemas.openxmlformats.org/spreadsheetml/2006/main" count="160" uniqueCount="93">
  <si>
    <t>OTTAWA JR. 67's AAA HOCKEY CLUB</t>
  </si>
  <si>
    <t xml:space="preserve">20xx-xx BUDGET </t>
  </si>
  <si>
    <t>TEAM NAME</t>
  </si>
  <si>
    <t>DATE</t>
  </si>
  <si>
    <t>EXPENDITURES:</t>
  </si>
  <si>
    <t>TOTALS</t>
  </si>
  <si>
    <t>ICE:</t>
  </si>
  <si>
    <t>Purchased separately by the team:</t>
  </si>
  <si>
    <t>City of Ottawa arenas</t>
  </si>
  <si>
    <t>HOURS</t>
  </si>
  <si>
    <t xml:space="preserve">@ </t>
  </si>
  <si>
    <t>Non-city owned arenas</t>
  </si>
  <si>
    <t>@ Estimate</t>
  </si>
  <si>
    <t>TOURNAMENTS:</t>
  </si>
  <si>
    <t>Tournament #1</t>
  </si>
  <si>
    <t>EST. AVG. COST @</t>
  </si>
  <si>
    <t>Tournament #2</t>
  </si>
  <si>
    <t>Tournament #3</t>
  </si>
  <si>
    <t>Tournament #4</t>
  </si>
  <si>
    <t>EQUIPMENT:</t>
  </si>
  <si>
    <t>Name Bars</t>
  </si>
  <si>
    <t xml:space="preserve">PLAYERS </t>
  </si>
  <si>
    <t>@ SET OF TWO</t>
  </si>
  <si>
    <t xml:space="preserve">Practice Jerseys </t>
  </si>
  <si>
    <t>@ EACH</t>
  </si>
  <si>
    <t xml:space="preserve">Water Bottles </t>
  </si>
  <si>
    <t>ESTIMATE</t>
  </si>
  <si>
    <t>Medical equipment / supplies</t>
  </si>
  <si>
    <t>OTHER (specify)</t>
  </si>
  <si>
    <t>TEAM EVENTS:</t>
  </si>
  <si>
    <t>Team meals at tournaments</t>
  </si>
  <si>
    <t>TBD BY TEAM&gt;</t>
  </si>
  <si>
    <t xml:space="preserve">Christmas Party </t>
  </si>
  <si>
    <t>Year-end Party</t>
  </si>
  <si>
    <t>Hospitality room at tournaments</t>
  </si>
  <si>
    <t>TEAM OFFICIALS APPAREL:</t>
  </si>
  <si>
    <t>See Club policy to see if this applies: 4 track suits  and 3 three quarter length jackets provided by Club for new coaches</t>
  </si>
  <si>
    <t>Additional Item 1</t>
  </si>
  <si>
    <t>OFFICIALS</t>
  </si>
  <si>
    <t>Additional Item 2</t>
  </si>
  <si>
    <t>TEAM GIFTS:</t>
  </si>
  <si>
    <t>Christmas gifts for players</t>
  </si>
  <si>
    <t>Christmas gifts for officials</t>
  </si>
  <si>
    <t>Year-end gifts for players</t>
  </si>
  <si>
    <t>Year-End gifts for team officials</t>
  </si>
  <si>
    <t>MISCELLANEOUS:</t>
  </si>
  <si>
    <t xml:space="preserve">Team Bus </t>
  </si>
  <si>
    <t>Bank Fees</t>
  </si>
  <si>
    <t>Team admistrative supplies (e.g. postage, envelopes, faxes, labels, photocopying, office supplies, etc.)</t>
  </si>
  <si>
    <t>Team drinks</t>
  </si>
  <si>
    <t>PLAYER DEVELOPMENT:</t>
  </si>
  <si>
    <t>Additional On-Ice or Off-Ice training purchased separately by team above that provided by club</t>
  </si>
  <si>
    <t>TIMEKEEPERS:</t>
  </si>
  <si>
    <t>For Regular Season League Games at Home:</t>
  </si>
  <si>
    <t>GAMES @</t>
  </si>
  <si>
    <t>=</t>
  </si>
  <si>
    <t>$45 for 80 min games (U13)</t>
  </si>
  <si>
    <t>For League Playoff Games at Home:</t>
  </si>
  <si>
    <t>$50 for 110 min games (U14 / U15)</t>
  </si>
  <si>
    <t>For Exhibition Games at "Home"</t>
  </si>
  <si>
    <t>TRAVEL EXPENSES FOR NON-PARENT OFFICIALS (non-discretionary):</t>
  </si>
  <si>
    <t>Coach-related expenses (e.g. mileage, meals, accommodation - reimbursed in accordance with Club Policy)</t>
  </si>
  <si>
    <t>Tournament #5</t>
  </si>
  <si>
    <t>REFEREES / LINESMEN (non-discretionary)</t>
  </si>
  <si>
    <t>$114 for 80 min games (U13)</t>
  </si>
  <si>
    <t>$151  for 110 min games (U14 / U15)</t>
  </si>
  <si>
    <t>TOTAL EXPENDITURES&gt;&gt;&gt;</t>
  </si>
  <si>
    <t>REVENUE:</t>
  </si>
  <si>
    <t>ELECTRONIC VERSION</t>
  </si>
  <si>
    <t>SPONSORS:</t>
  </si>
  <si>
    <t>Team Sponsors:</t>
  </si>
  <si>
    <t>Champion</t>
  </si>
  <si>
    <t>Gold</t>
  </si>
  <si>
    <t>Silver</t>
  </si>
  <si>
    <t>Bronze</t>
  </si>
  <si>
    <t>Note -  Any Player Sponsorship received will be applied toward team fees.</t>
  </si>
  <si>
    <t>FUNDRAISING, net of related expenses:</t>
  </si>
  <si>
    <t>NET REVENUE</t>
  </si>
  <si>
    <t>EVENT 1 (SPECIFY):</t>
  </si>
  <si>
    <t>EVENT 2 (SPECIFY):</t>
  </si>
  <si>
    <t>OTHER:</t>
  </si>
  <si>
    <t>TEAM FEES (PARENT CONTRIBUTION):</t>
  </si>
  <si>
    <t>Total Expenditures</t>
  </si>
  <si>
    <t xml:space="preserve">Less: Sponsors/Donations </t>
  </si>
  <si>
    <t>Less: Fundraising Revenues</t>
  </si>
  <si>
    <t>Difference to be covered by Parent Contributions</t>
  </si>
  <si>
    <t>Minimum requirement per player</t>
  </si>
  <si>
    <t># of players&gt;&gt;</t>
  </si>
  <si>
    <t>Team Fee per player</t>
  </si>
  <si>
    <t>(round-up to closest $25)</t>
  </si>
  <si>
    <t xml:space="preserve"> </t>
  </si>
  <si>
    <t>TOTAL REVENUE&gt;&gt;&gt;</t>
  </si>
  <si>
    <t>NET TEAM OPERATING SURPLUS (DEFICIT)&gt;&gt;&gt;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</si>
</sst>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\(&quot;$&quot;#,##0.00\)"/>
    <numFmt numFmtId="165" formatCode="_(&quot;$&quot;* #,##0.00_);_(&quot;$&quot;* \(#,##0.00\);_(&quot;$&quot;* &quot;-&quot;??_);_(@_)"/>
    <numFmt numFmtId="166" formatCode="_-&quot;$&quot;* #,##0.00_-;\-&quot;$&quot;* #,##0.00_-;_-&quot;$&quot;* &quot;-&quot;??_-;_-@"/>
  </numFmts>
  <fonts count="10" x14ac:knownFonts="1">
    <font>
      <sz val="12"/>
      <color rgb="FF000000"/>
      <name val="Times New Roman"/>
    </font>
    <font>
      <b/>
      <sz val="12"/>
      <color theme="1"/>
      <name val="Tahoma"/>
    </font>
    <font>
      <sz val="12"/>
      <name val="Times New Roman"/>
    </font>
    <font>
      <sz val="12"/>
      <color theme="1"/>
      <name val="Times New Roman"/>
    </font>
    <font>
      <b/>
      <u/>
      <sz val="12"/>
      <color theme="1"/>
      <name val="Tahoma"/>
    </font>
    <font>
      <sz val="12"/>
      <color theme="1"/>
      <name val="Tahoma"/>
    </font>
    <font>
      <sz val="12"/>
      <name val="Tahoma"/>
    </font>
    <font>
      <i/>
      <sz val="12"/>
      <color theme="1"/>
      <name val="Tahoma"/>
    </font>
    <font>
      <sz val="12"/>
      <name val="Times New Roman"/>
    </font>
    <font>
      <b/>
      <sz val="12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69FFFF"/>
        <bgColor rgb="FF69FFFF"/>
      </patternFill>
    </fill>
    <fill>
      <patternFill patternType="solid">
        <fgColor rgb="FFCCFFCC"/>
        <bgColor rgb="FFCCFFCC"/>
      </patternFill>
    </fill>
    <fill>
      <patternFill patternType="solid">
        <fgColor rgb="FFE3E3E3"/>
        <bgColor rgb="FFE3E3E3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0" borderId="0" xfId="0" quotePrefix="1" applyFont="1" applyAlignment="1">
      <alignment horizontal="center"/>
    </xf>
    <xf numFmtId="165" fontId="6" fillId="0" borderId="0" xfId="0" applyNumberFormat="1" applyFont="1" applyAlignment="1"/>
    <xf numFmtId="165" fontId="1" fillId="0" borderId="0" xfId="0" applyNumberFormat="1" applyFont="1" applyAlignment="1">
      <alignment horizontal="left"/>
    </xf>
    <xf numFmtId="166" fontId="5" fillId="0" borderId="0" xfId="0" applyNumberFormat="1" applyFont="1"/>
    <xf numFmtId="165" fontId="1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1" fillId="0" borderId="0" xfId="0" applyFont="1" applyAlignment="1">
      <alignment horizontal="left" vertical="top"/>
    </xf>
    <xf numFmtId="165" fontId="6" fillId="2" borderId="6" xfId="0" applyNumberFormat="1" applyFont="1" applyFill="1" applyBorder="1" applyAlignment="1"/>
    <xf numFmtId="164" fontId="1" fillId="0" borderId="0" xfId="0" applyNumberFormat="1" applyFont="1" applyAlignment="1">
      <alignment horizontal="left"/>
    </xf>
    <xf numFmtId="0" fontId="5" fillId="2" borderId="6" xfId="0" applyFont="1" applyFill="1" applyBorder="1"/>
    <xf numFmtId="0" fontId="5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right"/>
    </xf>
    <xf numFmtId="165" fontId="1" fillId="2" borderId="6" xfId="0" applyNumberFormat="1" applyFont="1" applyFill="1" applyBorder="1" applyAlignment="1">
      <alignment horizontal="left"/>
    </xf>
    <xf numFmtId="165" fontId="1" fillId="0" borderId="0" xfId="0" applyNumberFormat="1" applyFont="1"/>
    <xf numFmtId="0" fontId="6" fillId="0" borderId="0" xfId="0" applyFont="1" applyAlignment="1"/>
    <xf numFmtId="165" fontId="5" fillId="2" borderId="6" xfId="0" applyNumberFormat="1" applyFont="1" applyFill="1" applyBorder="1"/>
    <xf numFmtId="164" fontId="1" fillId="0" borderId="0" xfId="0" applyNumberFormat="1" applyFont="1"/>
    <xf numFmtId="164" fontId="7" fillId="0" borderId="0" xfId="0" applyNumberFormat="1" applyFont="1"/>
    <xf numFmtId="0" fontId="5" fillId="0" borderId="4" xfId="0" applyFont="1" applyBorder="1" applyAlignment="1">
      <alignment horizontal="center"/>
    </xf>
    <xf numFmtId="0" fontId="8" fillId="0" borderId="0" xfId="0" applyFont="1" applyAlignment="1"/>
    <xf numFmtId="0" fontId="5" fillId="3" borderId="6" xfId="0" applyFont="1" applyFill="1" applyBorder="1"/>
    <xf numFmtId="164" fontId="5" fillId="3" borderId="6" xfId="0" applyNumberFormat="1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left"/>
    </xf>
    <xf numFmtId="165" fontId="1" fillId="0" borderId="4" xfId="0" applyNumberFormat="1" applyFont="1" applyBorder="1"/>
    <xf numFmtId="0" fontId="5" fillId="2" borderId="5" xfId="0" applyFont="1" applyFill="1" applyBorder="1"/>
    <xf numFmtId="165" fontId="1" fillId="2" borderId="8" xfId="0" applyNumberFormat="1" applyFont="1" applyFill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" fillId="0" borderId="0" xfId="0" applyFont="1" applyAlignment="1">
      <alignment horizontal="right"/>
    </xf>
    <xf numFmtId="165" fontId="1" fillId="0" borderId="14" xfId="0" applyNumberFormat="1" applyFont="1" applyBorder="1"/>
    <xf numFmtId="165" fontId="5" fillId="0" borderId="0" xfId="0" applyNumberFormat="1" applyFont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0" borderId="15" xfId="0" applyFont="1" applyBorder="1"/>
    <xf numFmtId="0" fontId="1" fillId="0" borderId="4" xfId="0" applyFont="1" applyBorder="1" applyAlignment="1">
      <alignment horizontal="left"/>
    </xf>
    <xf numFmtId="0" fontId="5" fillId="0" borderId="4" xfId="0" applyFont="1" applyBorder="1"/>
    <xf numFmtId="0" fontId="1" fillId="0" borderId="4" xfId="0" applyFont="1" applyBorder="1" applyAlignment="1">
      <alignment horizontal="right"/>
    </xf>
    <xf numFmtId="166" fontId="5" fillId="0" borderId="4" xfId="0" applyNumberFormat="1" applyFont="1" applyBorder="1"/>
    <xf numFmtId="0" fontId="5" fillId="0" borderId="16" xfId="0" applyFont="1" applyBorder="1"/>
    <xf numFmtId="0" fontId="1" fillId="0" borderId="0" xfId="0" quotePrefix="1" applyFont="1"/>
    <xf numFmtId="165" fontId="1" fillId="0" borderId="17" xfId="0" applyNumberFormat="1" applyFont="1" applyBorder="1" applyAlignment="1">
      <alignment horizontal="left"/>
    </xf>
    <xf numFmtId="166" fontId="3" fillId="0" borderId="0" xfId="0" applyNumberFormat="1" applyFont="1"/>
    <xf numFmtId="0" fontId="5" fillId="4" borderId="6" xfId="0" applyFont="1" applyFill="1" applyBorder="1"/>
    <xf numFmtId="0" fontId="1" fillId="4" borderId="6" xfId="0" applyFont="1" applyFill="1" applyBorder="1" applyAlignment="1">
      <alignment horizontal="right"/>
    </xf>
    <xf numFmtId="165" fontId="1" fillId="4" borderId="6" xfId="0" applyNumberFormat="1" applyFont="1" applyFill="1" applyBorder="1"/>
    <xf numFmtId="0" fontId="1" fillId="5" borderId="6" xfId="0" applyFont="1" applyFill="1" applyBorder="1"/>
    <xf numFmtId="0" fontId="1" fillId="5" borderId="6" xfId="0" applyFont="1" applyFill="1" applyBorder="1" applyAlignment="1">
      <alignment horizontal="right"/>
    </xf>
    <xf numFmtId="165" fontId="1" fillId="5" borderId="18" xfId="0" applyNumberFormat="1" applyFont="1" applyFill="1" applyBorder="1" applyAlignment="1">
      <alignment horizontal="left"/>
    </xf>
    <xf numFmtId="0" fontId="9" fillId="0" borderId="0" xfId="0" applyFont="1"/>
    <xf numFmtId="0" fontId="5" fillId="2" borderId="1" xfId="0" applyFont="1" applyFill="1" applyBorder="1" applyAlignment="1">
      <alignment horizontal="left"/>
    </xf>
    <xf numFmtId="0" fontId="2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6</xdr:row>
      <xdr:rowOff>171807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B410C9-1003-48C4-8A7F-F84BDF06D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4450" cy="1371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A7" sqref="A7:L7"/>
    </sheetView>
  </sheetViews>
  <sheetFormatPr defaultColWidth="11.25" defaultRowHeight="15" customHeight="1" x14ac:dyDescent="0.25"/>
  <cols>
    <col min="1" max="1" width="3.625" customWidth="1"/>
    <col min="2" max="2" width="5.625" customWidth="1"/>
    <col min="3" max="3" width="20.75" customWidth="1"/>
    <col min="4" max="4" width="42.25" customWidth="1"/>
    <col min="5" max="5" width="5.625" customWidth="1"/>
    <col min="6" max="6" width="12.625" customWidth="1"/>
    <col min="7" max="7" width="17.5" customWidth="1"/>
    <col min="8" max="8" width="19.25" customWidth="1"/>
    <col min="9" max="9" width="2.625" customWidth="1"/>
    <col min="10" max="10" width="14.625" customWidth="1"/>
    <col min="11" max="11" width="2.625" customWidth="1"/>
    <col min="12" max="12" width="14.625" customWidth="1"/>
    <col min="13" max="13" width="9.625" customWidth="1"/>
    <col min="14" max="14" width="11.5" customWidth="1"/>
    <col min="15" max="26" width="9.625" customWidth="1"/>
  </cols>
  <sheetData>
    <row r="1" spans="1:26" ht="15.75" customHeight="1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6" ht="15.75" customHeight="1" x14ac:dyDescent="0.25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6" ht="15.75" customHeight="1" x14ac:dyDescent="0.25">
      <c r="A3" s="73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0"/>
    </row>
    <row r="4" spans="1:26" ht="15.75" customHeight="1" x14ac:dyDescent="0.25">
      <c r="A4" s="73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0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3" t="s">
        <v>4</v>
      </c>
      <c r="B8" s="4"/>
      <c r="C8" s="5"/>
      <c r="D8" s="5"/>
      <c r="E8" s="5"/>
      <c r="F8" s="5"/>
      <c r="G8" s="5"/>
      <c r="H8" s="6"/>
      <c r="I8" s="5"/>
      <c r="J8" s="7"/>
      <c r="K8" s="8"/>
      <c r="L8" s="9" t="s">
        <v>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>
        <v>1</v>
      </c>
      <c r="B9" s="4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"/>
      <c r="B10" s="4"/>
      <c r="C10" s="10" t="s">
        <v>7</v>
      </c>
      <c r="D10" s="11"/>
      <c r="E10" s="8"/>
      <c r="F10" s="5"/>
      <c r="G10" s="5"/>
      <c r="H10" s="5"/>
      <c r="I10" s="5"/>
      <c r="J10" s="5"/>
      <c r="K10" s="5"/>
      <c r="L10" s="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"/>
      <c r="B11" s="4"/>
      <c r="C11" s="10"/>
      <c r="D11" s="12" t="s">
        <v>8</v>
      </c>
      <c r="E11" s="13"/>
      <c r="F11" s="10" t="s">
        <v>9</v>
      </c>
      <c r="G11" s="14" t="s">
        <v>10</v>
      </c>
      <c r="H11" s="15">
        <v>220</v>
      </c>
      <c r="I11" s="10"/>
      <c r="J11" s="16">
        <f t="shared" ref="J11:J12" si="0">E11*H11</f>
        <v>0</v>
      </c>
      <c r="K11" s="8"/>
      <c r="L11" s="1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"/>
      <c r="B12" s="4"/>
      <c r="C12" s="5"/>
      <c r="D12" s="12" t="s">
        <v>11</v>
      </c>
      <c r="E12" s="13"/>
      <c r="F12" s="10" t="s">
        <v>9</v>
      </c>
      <c r="G12" s="14" t="s">
        <v>12</v>
      </c>
      <c r="H12" s="15">
        <v>350</v>
      </c>
      <c r="I12" s="10"/>
      <c r="J12" s="16">
        <f t="shared" si="0"/>
        <v>0</v>
      </c>
      <c r="K12" s="8"/>
      <c r="L12" s="18">
        <f>SUM(J11:J12)</f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4"/>
      <c r="C13" s="5"/>
      <c r="D13" s="5"/>
      <c r="E13" s="19"/>
      <c r="F13" s="5"/>
      <c r="G13" s="5"/>
      <c r="H13" s="20"/>
      <c r="I13" s="5"/>
      <c r="J13" s="7"/>
      <c r="K13" s="8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1">
        <v>2</v>
      </c>
      <c r="B14" s="21" t="s">
        <v>13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"/>
      <c r="B15" s="21"/>
      <c r="C15" s="69" t="s">
        <v>14</v>
      </c>
      <c r="D15" s="70"/>
      <c r="E15" s="13"/>
      <c r="F15" s="10" t="s">
        <v>15</v>
      </c>
      <c r="G15" s="5"/>
      <c r="H15" s="22">
        <v>2000</v>
      </c>
      <c r="I15" s="5"/>
      <c r="J15" s="16">
        <f t="shared" ref="J15:J18" si="1">E15*H15</f>
        <v>0</v>
      </c>
      <c r="K15" s="5"/>
      <c r="L15" s="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1"/>
      <c r="B16" s="21"/>
      <c r="C16" s="69" t="s">
        <v>16</v>
      </c>
      <c r="D16" s="70"/>
      <c r="E16" s="13"/>
      <c r="F16" s="10" t="s">
        <v>15</v>
      </c>
      <c r="G16" s="5"/>
      <c r="H16" s="22">
        <v>2000</v>
      </c>
      <c r="I16" s="5"/>
      <c r="J16" s="16">
        <f t="shared" si="1"/>
        <v>0</v>
      </c>
      <c r="K16" s="5"/>
      <c r="L16" s="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5"/>
      <c r="B17" s="5"/>
      <c r="C17" s="69" t="s">
        <v>17</v>
      </c>
      <c r="D17" s="70"/>
      <c r="E17" s="13"/>
      <c r="F17" s="10" t="s">
        <v>15</v>
      </c>
      <c r="G17" s="5"/>
      <c r="H17" s="22">
        <v>2000</v>
      </c>
      <c r="I17" s="5"/>
      <c r="J17" s="16">
        <f t="shared" si="1"/>
        <v>0</v>
      </c>
      <c r="K17" s="5"/>
      <c r="L17" s="5"/>
    </row>
    <row r="18" spans="1:26" ht="15.75" customHeight="1" x14ac:dyDescent="0.25">
      <c r="A18" s="1"/>
      <c r="B18" s="21"/>
      <c r="C18" s="69" t="s">
        <v>18</v>
      </c>
      <c r="D18" s="70"/>
      <c r="E18" s="13"/>
      <c r="F18" s="10" t="s">
        <v>15</v>
      </c>
      <c r="G18" s="5"/>
      <c r="H18" s="22">
        <v>2000</v>
      </c>
      <c r="I18" s="5"/>
      <c r="J18" s="16">
        <f t="shared" si="1"/>
        <v>0</v>
      </c>
      <c r="K18" s="5"/>
      <c r="L18" s="18">
        <f>SUM(J15:J18)</f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1"/>
      <c r="B19" s="5"/>
      <c r="C19" s="10"/>
      <c r="D19" s="5"/>
      <c r="E19" s="19"/>
      <c r="F19" s="10"/>
      <c r="G19" s="5"/>
      <c r="H19" s="6"/>
      <c r="I19" s="10"/>
      <c r="J19" s="23"/>
      <c r="K19" s="8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1">
        <v>3</v>
      </c>
      <c r="B20" s="4" t="s">
        <v>19</v>
      </c>
      <c r="C20" s="5"/>
      <c r="D20" s="5"/>
      <c r="E20" s="19"/>
      <c r="F20" s="5"/>
      <c r="G20" s="5"/>
      <c r="H20" s="1"/>
      <c r="I20" s="5"/>
      <c r="J20" s="8"/>
      <c r="K20" s="8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1"/>
      <c r="B21" s="4"/>
      <c r="C21" s="5" t="s">
        <v>20</v>
      </c>
      <c r="D21" s="5"/>
      <c r="E21" s="13"/>
      <c r="F21" s="10" t="s">
        <v>21</v>
      </c>
      <c r="G21" s="14" t="s">
        <v>22</v>
      </c>
      <c r="H21" s="15">
        <v>20</v>
      </c>
      <c r="I21" s="10"/>
      <c r="J21" s="16">
        <f t="shared" ref="J21:J25" si="2">E21*H21</f>
        <v>0</v>
      </c>
      <c r="K21" s="8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1"/>
      <c r="B22" s="5"/>
      <c r="C22" s="5" t="s">
        <v>23</v>
      </c>
      <c r="D22" s="5"/>
      <c r="E22" s="13"/>
      <c r="F22" s="10" t="s">
        <v>21</v>
      </c>
      <c r="G22" s="14" t="s">
        <v>24</v>
      </c>
      <c r="H22" s="15">
        <v>15</v>
      </c>
      <c r="I22" s="10"/>
      <c r="J22" s="16">
        <f t="shared" si="2"/>
        <v>0</v>
      </c>
      <c r="K22" s="8"/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1"/>
      <c r="B23" s="5"/>
      <c r="C23" s="5" t="s">
        <v>25</v>
      </c>
      <c r="D23" s="5"/>
      <c r="E23" s="13"/>
      <c r="F23" s="10" t="s">
        <v>26</v>
      </c>
      <c r="G23" s="14" t="s">
        <v>24</v>
      </c>
      <c r="H23" s="15">
        <v>10</v>
      </c>
      <c r="I23" s="10"/>
      <c r="J23" s="16">
        <f t="shared" si="2"/>
        <v>0</v>
      </c>
      <c r="K23" s="8"/>
      <c r="L23" s="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1"/>
      <c r="B24" s="5"/>
      <c r="C24" s="5" t="s">
        <v>27</v>
      </c>
      <c r="D24" s="5"/>
      <c r="E24" s="13"/>
      <c r="F24" s="10" t="s">
        <v>26</v>
      </c>
      <c r="G24" s="14" t="s">
        <v>24</v>
      </c>
      <c r="H24" s="15">
        <v>200</v>
      </c>
      <c r="I24" s="10"/>
      <c r="J24" s="16">
        <f t="shared" si="2"/>
        <v>0</v>
      </c>
      <c r="K24" s="8"/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1"/>
      <c r="B25" s="5"/>
      <c r="C25" s="5" t="s">
        <v>28</v>
      </c>
      <c r="D25" s="24"/>
      <c r="E25" s="13"/>
      <c r="F25" s="10" t="s">
        <v>26</v>
      </c>
      <c r="G25" s="14" t="s">
        <v>24</v>
      </c>
      <c r="H25" s="20">
        <v>0</v>
      </c>
      <c r="I25" s="10"/>
      <c r="J25" s="16">
        <f t="shared" si="2"/>
        <v>0</v>
      </c>
      <c r="K25" s="8"/>
      <c r="L25" s="18">
        <f>SUM(J21:J25)</f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1"/>
      <c r="B26" s="5"/>
      <c r="C26" s="5"/>
      <c r="D26" s="5"/>
      <c r="E26" s="19"/>
      <c r="F26" s="25"/>
      <c r="G26" s="5"/>
      <c r="H26" s="5"/>
      <c r="I26" s="5"/>
      <c r="J26" s="23"/>
      <c r="K26" s="8"/>
      <c r="L26" s="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1">
        <v>4</v>
      </c>
      <c r="B27" s="4" t="s">
        <v>29</v>
      </c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1"/>
      <c r="B28" s="5"/>
      <c r="C28" s="5" t="s">
        <v>30</v>
      </c>
      <c r="D28" s="2"/>
      <c r="E28" s="10"/>
      <c r="F28" s="10"/>
      <c r="G28" s="5"/>
      <c r="H28" s="5"/>
      <c r="I28" s="26" t="s">
        <v>31</v>
      </c>
      <c r="J28" s="27">
        <v>0</v>
      </c>
      <c r="K28" s="8"/>
      <c r="L28" s="2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1"/>
      <c r="B29" s="5"/>
      <c r="C29" s="5" t="s">
        <v>32</v>
      </c>
      <c r="D29" s="2"/>
      <c r="E29" s="10"/>
      <c r="F29" s="10"/>
      <c r="G29" s="5"/>
      <c r="H29" s="5"/>
      <c r="I29" s="26" t="s">
        <v>31</v>
      </c>
      <c r="J29" s="27">
        <v>0</v>
      </c>
      <c r="K29" s="8"/>
      <c r="L29" s="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"/>
      <c r="B30" s="5"/>
      <c r="C30" s="5" t="s">
        <v>33</v>
      </c>
      <c r="D30" s="2"/>
      <c r="E30" s="10"/>
      <c r="F30" s="10"/>
      <c r="G30" s="5"/>
      <c r="H30" s="5"/>
      <c r="I30" s="26" t="s">
        <v>31</v>
      </c>
      <c r="J30" s="27">
        <v>0</v>
      </c>
      <c r="K30" s="8"/>
      <c r="L30" s="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"/>
      <c r="B31" s="5"/>
      <c r="C31" s="5" t="s">
        <v>34</v>
      </c>
      <c r="D31" s="2"/>
      <c r="E31" s="10"/>
      <c r="F31" s="10"/>
      <c r="G31" s="5"/>
      <c r="H31" s="5"/>
      <c r="I31" s="26" t="s">
        <v>31</v>
      </c>
      <c r="J31" s="27">
        <v>0</v>
      </c>
      <c r="K31" s="8"/>
      <c r="L31" s="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1"/>
      <c r="B32" s="5"/>
      <c r="C32" s="5" t="s">
        <v>28</v>
      </c>
      <c r="D32" s="24"/>
      <c r="E32" s="10"/>
      <c r="F32" s="10"/>
      <c r="G32" s="5"/>
      <c r="H32" s="5"/>
      <c r="I32" s="26" t="s">
        <v>31</v>
      </c>
      <c r="J32" s="27">
        <v>0</v>
      </c>
      <c r="K32" s="8"/>
      <c r="L32" s="18">
        <f>SUM(J28:J32)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1"/>
      <c r="B33" s="5"/>
      <c r="C33" s="5"/>
      <c r="D33" s="5"/>
      <c r="E33" s="10"/>
      <c r="F33" s="10"/>
      <c r="G33" s="5"/>
      <c r="H33" s="6"/>
      <c r="I33" s="10"/>
      <c r="J33" s="26"/>
      <c r="K33" s="8"/>
      <c r="L33" s="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">
        <v>5</v>
      </c>
      <c r="B34" s="4" t="s">
        <v>35</v>
      </c>
      <c r="C34" s="5"/>
      <c r="D34" s="5"/>
      <c r="E34" s="19"/>
      <c r="F34" s="5"/>
      <c r="G34" s="5"/>
      <c r="H34" s="1"/>
      <c r="I34" s="5"/>
      <c r="J34" s="8"/>
      <c r="K34" s="8"/>
      <c r="L34" s="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1"/>
      <c r="B35" s="4"/>
      <c r="C35" s="29" t="s">
        <v>36</v>
      </c>
      <c r="D35" s="5"/>
      <c r="E35" s="19"/>
      <c r="F35" s="5"/>
      <c r="G35" s="5"/>
      <c r="H35" s="1"/>
      <c r="I35" s="5"/>
      <c r="J35" s="8"/>
      <c r="K35" s="8"/>
      <c r="L35" s="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"/>
      <c r="B36" s="5"/>
      <c r="C36" s="5" t="s">
        <v>37</v>
      </c>
      <c r="D36" s="5"/>
      <c r="E36" s="13"/>
      <c r="F36" s="10" t="s">
        <v>38</v>
      </c>
      <c r="G36" s="14" t="s">
        <v>24</v>
      </c>
      <c r="H36" s="30"/>
      <c r="I36" s="10"/>
      <c r="J36" s="16">
        <f t="shared" ref="J36:J38" si="3">H36*E36</f>
        <v>0</v>
      </c>
      <c r="K36" s="8"/>
      <c r="L36" s="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"/>
      <c r="B37" s="5"/>
      <c r="C37" s="5" t="s">
        <v>39</v>
      </c>
      <c r="D37" s="5"/>
      <c r="E37" s="13"/>
      <c r="F37" s="10" t="s">
        <v>38</v>
      </c>
      <c r="G37" s="14" t="s">
        <v>24</v>
      </c>
      <c r="H37" s="30"/>
      <c r="I37" s="10"/>
      <c r="J37" s="16">
        <f t="shared" si="3"/>
        <v>0</v>
      </c>
      <c r="K37" s="8"/>
      <c r="L37" s="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1"/>
      <c r="B38" s="5"/>
      <c r="C38" s="5" t="s">
        <v>28</v>
      </c>
      <c r="D38" s="5"/>
      <c r="E38" s="13"/>
      <c r="F38" s="10" t="s">
        <v>38</v>
      </c>
      <c r="G38" s="14" t="s">
        <v>24</v>
      </c>
      <c r="H38" s="30"/>
      <c r="I38" s="10"/>
      <c r="J38" s="16">
        <f t="shared" si="3"/>
        <v>0</v>
      </c>
      <c r="K38" s="8"/>
      <c r="L38" s="18">
        <f>SUM(J36:J38)</f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"/>
      <c r="B39" s="5"/>
      <c r="C39" s="5"/>
      <c r="D39" s="5"/>
      <c r="E39" s="19"/>
      <c r="F39" s="10"/>
      <c r="G39" s="19"/>
      <c r="H39" s="20"/>
      <c r="I39" s="10"/>
      <c r="J39" s="16"/>
      <c r="K39" s="8"/>
      <c r="L39" s="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">
        <v>6</v>
      </c>
      <c r="B40" s="4" t="s">
        <v>40</v>
      </c>
      <c r="C40" s="5"/>
      <c r="D40" s="5"/>
      <c r="E40" s="19"/>
      <c r="F40" s="5"/>
      <c r="G40" s="5"/>
      <c r="H40" s="1"/>
      <c r="I40" s="5"/>
      <c r="J40" s="8"/>
      <c r="K40" s="8"/>
      <c r="L40" s="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"/>
      <c r="B41" s="4"/>
      <c r="C41" s="5" t="s">
        <v>41</v>
      </c>
      <c r="D41" s="5"/>
      <c r="E41" s="10"/>
      <c r="F41" s="10"/>
      <c r="G41" s="5"/>
      <c r="H41" s="6"/>
      <c r="I41" s="26" t="s">
        <v>31</v>
      </c>
      <c r="J41" s="27">
        <v>0</v>
      </c>
      <c r="K41" s="8"/>
      <c r="L41" s="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"/>
      <c r="B42" s="4"/>
      <c r="C42" s="5" t="s">
        <v>42</v>
      </c>
      <c r="D42" s="5"/>
      <c r="E42" s="10"/>
      <c r="F42" s="10"/>
      <c r="G42" s="5"/>
      <c r="H42" s="6"/>
      <c r="I42" s="26" t="s">
        <v>31</v>
      </c>
      <c r="J42" s="27">
        <v>0</v>
      </c>
      <c r="K42" s="8"/>
      <c r="L42" s="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1"/>
      <c r="B43" s="4"/>
      <c r="C43" s="5" t="s">
        <v>43</v>
      </c>
      <c r="D43" s="5"/>
      <c r="E43" s="10"/>
      <c r="F43" s="10"/>
      <c r="G43" s="5"/>
      <c r="H43" s="6"/>
      <c r="I43" s="26" t="s">
        <v>31</v>
      </c>
      <c r="J43" s="27">
        <v>0</v>
      </c>
      <c r="K43" s="8"/>
      <c r="L43" s="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"/>
      <c r="B44" s="4"/>
      <c r="C44" s="5" t="s">
        <v>44</v>
      </c>
      <c r="D44" s="5"/>
      <c r="E44" s="10"/>
      <c r="F44" s="10"/>
      <c r="G44" s="5"/>
      <c r="H44" s="6"/>
      <c r="I44" s="26" t="s">
        <v>31</v>
      </c>
      <c r="J44" s="27">
        <v>0</v>
      </c>
      <c r="K44" s="8"/>
      <c r="L44" s="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"/>
      <c r="B45" s="4"/>
      <c r="C45" s="5" t="s">
        <v>28</v>
      </c>
      <c r="D45" s="24"/>
      <c r="E45" s="10"/>
      <c r="F45" s="10"/>
      <c r="G45" s="5"/>
      <c r="H45" s="6"/>
      <c r="I45" s="26" t="s">
        <v>31</v>
      </c>
      <c r="J45" s="27">
        <v>0</v>
      </c>
      <c r="K45" s="8"/>
      <c r="L45" s="18">
        <f>SUM(J41:J45)</f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"/>
      <c r="B46" s="4"/>
      <c r="C46" s="5"/>
      <c r="D46" s="5"/>
      <c r="E46" s="19"/>
      <c r="F46" s="10"/>
      <c r="G46" s="5"/>
      <c r="H46" s="6"/>
      <c r="I46" s="10"/>
      <c r="J46" s="23"/>
      <c r="K46" s="8"/>
      <c r="L46" s="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">
        <v>7</v>
      </c>
      <c r="B47" s="4" t="s">
        <v>45</v>
      </c>
      <c r="C47" s="5"/>
      <c r="D47" s="5"/>
      <c r="E47" s="5"/>
      <c r="F47" s="5"/>
      <c r="G47" s="5"/>
      <c r="H47" s="6"/>
      <c r="I47" s="5"/>
      <c r="J47" s="31"/>
      <c r="K47" s="8"/>
      <c r="L47" s="8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"/>
      <c r="B48" s="4"/>
      <c r="C48" s="5" t="s">
        <v>46</v>
      </c>
      <c r="D48" s="5"/>
      <c r="E48" s="5"/>
      <c r="F48" s="5"/>
      <c r="G48" s="5"/>
      <c r="H48" s="6"/>
      <c r="I48" s="26" t="s">
        <v>31</v>
      </c>
      <c r="J48" s="27">
        <v>0</v>
      </c>
      <c r="K48" s="8"/>
      <c r="L48" s="8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"/>
      <c r="B49" s="4"/>
      <c r="C49" s="5" t="s">
        <v>47</v>
      </c>
      <c r="D49" s="5"/>
      <c r="E49" s="5"/>
      <c r="F49" s="5"/>
      <c r="G49" s="5"/>
      <c r="H49" s="6"/>
      <c r="I49" s="26" t="s">
        <v>31</v>
      </c>
      <c r="J49" s="27">
        <v>0</v>
      </c>
      <c r="K49" s="8"/>
      <c r="L49" s="8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"/>
      <c r="B50" s="10"/>
      <c r="C50" s="10" t="s">
        <v>48</v>
      </c>
      <c r="D50" s="5"/>
      <c r="E50" s="5"/>
      <c r="F50" s="5"/>
      <c r="G50" s="5"/>
      <c r="H50" s="6"/>
      <c r="I50" s="26" t="s">
        <v>31</v>
      </c>
      <c r="J50" s="27">
        <v>0</v>
      </c>
      <c r="K50" s="8"/>
      <c r="L50" s="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"/>
      <c r="B51" s="10"/>
      <c r="C51" s="10" t="s">
        <v>49</v>
      </c>
      <c r="D51" s="5"/>
      <c r="E51" s="5"/>
      <c r="F51" s="5"/>
      <c r="G51" s="5"/>
      <c r="H51" s="6"/>
      <c r="I51" s="26" t="s">
        <v>31</v>
      </c>
      <c r="J51" s="27">
        <v>0</v>
      </c>
      <c r="K51" s="8"/>
      <c r="L51" s="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"/>
      <c r="B52" s="5"/>
      <c r="C52" s="10" t="s">
        <v>28</v>
      </c>
      <c r="D52" s="24"/>
      <c r="E52" s="5"/>
      <c r="F52" s="5"/>
      <c r="G52" s="5"/>
      <c r="H52" s="6"/>
      <c r="I52" s="26" t="s">
        <v>31</v>
      </c>
      <c r="J52" s="27">
        <v>0</v>
      </c>
      <c r="K52" s="8"/>
      <c r="L52" s="18">
        <f>SUM(J48:J52)</f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"/>
      <c r="B53" s="5"/>
      <c r="C53" s="5"/>
      <c r="D53" s="5"/>
      <c r="E53" s="10"/>
      <c r="F53" s="25"/>
      <c r="G53" s="5"/>
      <c r="H53" s="5"/>
      <c r="I53" s="5"/>
      <c r="J53" s="23"/>
      <c r="K53" s="8"/>
      <c r="L53" s="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">
        <v>8</v>
      </c>
      <c r="B54" s="4" t="s">
        <v>50</v>
      </c>
      <c r="C54" s="5"/>
      <c r="D54" s="5"/>
      <c r="E54" s="5"/>
      <c r="F54" s="5"/>
      <c r="G54" s="5"/>
      <c r="H54" s="6"/>
      <c r="I54" s="5"/>
      <c r="J54" s="31"/>
      <c r="K54" s="8"/>
      <c r="L54" s="8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"/>
      <c r="B55" s="10"/>
      <c r="C55" s="10" t="s">
        <v>51</v>
      </c>
      <c r="D55" s="5"/>
      <c r="E55" s="5"/>
      <c r="F55" s="5"/>
      <c r="G55" s="5"/>
      <c r="H55" s="6"/>
      <c r="I55" s="26" t="s">
        <v>31</v>
      </c>
      <c r="J55" s="27">
        <v>0</v>
      </c>
      <c r="K55" s="8"/>
      <c r="L55" s="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"/>
      <c r="B56" s="5"/>
      <c r="C56" s="10" t="s">
        <v>28</v>
      </c>
      <c r="D56" s="24"/>
      <c r="E56" s="5"/>
      <c r="F56" s="5"/>
      <c r="G56" s="5"/>
      <c r="H56" s="6"/>
      <c r="I56" s="26" t="s">
        <v>31</v>
      </c>
      <c r="J56" s="27">
        <v>0</v>
      </c>
      <c r="K56" s="8"/>
      <c r="L56" s="18">
        <f>SUM(J55:J56)</f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"/>
      <c r="B57" s="5"/>
      <c r="C57" s="10"/>
      <c r="D57" s="5"/>
      <c r="E57" s="5"/>
      <c r="F57" s="5"/>
      <c r="G57" s="5"/>
      <c r="H57" s="6"/>
      <c r="I57" s="5"/>
      <c r="J57" s="16"/>
      <c r="K57" s="8"/>
      <c r="L57" s="1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">
        <v>9</v>
      </c>
      <c r="B58" s="4" t="s">
        <v>52</v>
      </c>
      <c r="C58" s="5"/>
      <c r="D58" s="5"/>
      <c r="E58" s="19"/>
      <c r="F58" s="10"/>
      <c r="G58" s="31"/>
      <c r="H58" s="32"/>
      <c r="I58" s="10"/>
      <c r="J58" s="23"/>
      <c r="K58" s="8"/>
      <c r="L58" s="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"/>
      <c r="B59" s="5"/>
      <c r="C59" s="10" t="s">
        <v>53</v>
      </c>
      <c r="D59" s="5"/>
      <c r="E59" s="33">
        <v>14</v>
      </c>
      <c r="F59" s="10" t="s">
        <v>54</v>
      </c>
      <c r="G59" s="5" t="s">
        <v>26</v>
      </c>
      <c r="H59" s="30"/>
      <c r="I59" s="10" t="s">
        <v>55</v>
      </c>
      <c r="J59" s="16">
        <f t="shared" ref="J59:J61" si="4">H59*E59</f>
        <v>0</v>
      </c>
      <c r="K59" s="8"/>
      <c r="L59" s="8"/>
      <c r="M59" s="34" t="s">
        <v>56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"/>
      <c r="B60" s="5"/>
      <c r="C60" s="10" t="s">
        <v>57</v>
      </c>
      <c r="D60" s="5"/>
      <c r="E60" s="33">
        <v>7</v>
      </c>
      <c r="F60" s="10" t="s">
        <v>54</v>
      </c>
      <c r="G60" s="5" t="s">
        <v>26</v>
      </c>
      <c r="H60" s="30"/>
      <c r="I60" s="10" t="s">
        <v>55</v>
      </c>
      <c r="J60" s="16">
        <f t="shared" si="4"/>
        <v>0</v>
      </c>
      <c r="K60" s="8"/>
      <c r="L60" s="8"/>
      <c r="M60" s="34" t="s">
        <v>58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"/>
      <c r="B61" s="5"/>
      <c r="C61" s="10" t="s">
        <v>59</v>
      </c>
      <c r="D61" s="5"/>
      <c r="E61" s="13"/>
      <c r="F61" s="10" t="s">
        <v>54</v>
      </c>
      <c r="G61" s="5" t="s">
        <v>26</v>
      </c>
      <c r="H61" s="30"/>
      <c r="I61" s="10" t="s">
        <v>55</v>
      </c>
      <c r="J61" s="16">
        <f t="shared" si="4"/>
        <v>0</v>
      </c>
      <c r="K61" s="8"/>
      <c r="L61" s="18">
        <f>SUM(J59:J61)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"/>
      <c r="B62" s="5"/>
      <c r="C62" s="10"/>
      <c r="D62" s="5"/>
      <c r="E62" s="19"/>
      <c r="F62" s="10"/>
      <c r="G62" s="5"/>
      <c r="H62" s="20"/>
      <c r="I62" s="10"/>
      <c r="J62" s="16"/>
      <c r="K62" s="8"/>
      <c r="L62" s="1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">
        <v>10</v>
      </c>
      <c r="B63" s="8" t="s">
        <v>60</v>
      </c>
      <c r="C63" s="10"/>
      <c r="D63" s="5"/>
      <c r="E63" s="8"/>
      <c r="F63" s="10"/>
      <c r="G63" s="5"/>
      <c r="H63" s="5"/>
      <c r="I63" s="26"/>
      <c r="J63" s="16"/>
      <c r="K63" s="8"/>
      <c r="L63" s="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"/>
      <c r="B64" s="8"/>
      <c r="C64" s="10" t="s">
        <v>61</v>
      </c>
      <c r="D64" s="5"/>
      <c r="E64" s="10"/>
      <c r="F64" s="10"/>
      <c r="G64" s="5"/>
      <c r="H64" s="6"/>
      <c r="I64" s="10"/>
      <c r="J64" s="8"/>
      <c r="K64" s="8"/>
      <c r="L64" s="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"/>
      <c r="B65" s="5"/>
      <c r="C65" s="69" t="s">
        <v>14</v>
      </c>
      <c r="D65" s="70"/>
      <c r="E65" s="5"/>
      <c r="F65" s="5"/>
      <c r="G65" s="5"/>
      <c r="H65" s="5"/>
      <c r="I65" s="5"/>
      <c r="J65" s="27">
        <v>0</v>
      </c>
      <c r="K65" s="8"/>
      <c r="L65" s="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"/>
      <c r="B66" s="5"/>
      <c r="C66" s="69" t="s">
        <v>16</v>
      </c>
      <c r="D66" s="70"/>
      <c r="E66" s="5"/>
      <c r="F66" s="5"/>
      <c r="G66" s="5"/>
      <c r="H66" s="5"/>
      <c r="I66" s="5"/>
      <c r="J66" s="27">
        <v>0</v>
      </c>
      <c r="K66" s="8"/>
      <c r="L66" s="2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"/>
      <c r="B67" s="5"/>
      <c r="C67" s="69" t="s">
        <v>17</v>
      </c>
      <c r="D67" s="70"/>
      <c r="E67" s="5"/>
      <c r="F67" s="5"/>
      <c r="G67" s="5"/>
      <c r="H67" s="5"/>
      <c r="I67" s="5"/>
      <c r="J67" s="27">
        <v>0</v>
      </c>
      <c r="K67" s="8"/>
      <c r="L67" s="2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"/>
      <c r="B68" s="5"/>
      <c r="C68" s="69" t="s">
        <v>18</v>
      </c>
      <c r="D68" s="70"/>
      <c r="E68" s="5"/>
      <c r="F68" s="5"/>
      <c r="G68" s="5"/>
      <c r="H68" s="5"/>
      <c r="I68" s="5"/>
      <c r="J68" s="27">
        <v>0</v>
      </c>
      <c r="K68" s="8"/>
      <c r="L68" s="2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"/>
      <c r="B69" s="5"/>
      <c r="C69" s="69" t="s">
        <v>62</v>
      </c>
      <c r="D69" s="70"/>
      <c r="E69" s="5"/>
      <c r="F69" s="5"/>
      <c r="G69" s="5"/>
      <c r="H69" s="5"/>
      <c r="I69" s="5"/>
      <c r="J69" s="27">
        <v>0</v>
      </c>
      <c r="K69" s="8"/>
      <c r="L69" s="18">
        <f>SUM(J65:J69)</f>
        <v>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"/>
      <c r="B70" s="5"/>
      <c r="C70" s="5"/>
      <c r="D70" s="5"/>
      <c r="E70" s="5"/>
      <c r="F70" s="5"/>
      <c r="G70" s="5"/>
      <c r="H70" s="5"/>
      <c r="I70" s="5"/>
      <c r="J70" s="16"/>
      <c r="K70" s="4"/>
      <c r="L70" s="1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">
        <v>11</v>
      </c>
      <c r="B71" s="4" t="s">
        <v>63</v>
      </c>
      <c r="C71" s="5"/>
      <c r="D71" s="5"/>
      <c r="E71" s="19"/>
      <c r="F71" s="10"/>
      <c r="G71" s="31"/>
      <c r="H71" s="32"/>
      <c r="I71" s="10"/>
      <c r="J71" s="23"/>
      <c r="K71" s="8"/>
      <c r="L71" s="8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"/>
      <c r="B72" s="5"/>
      <c r="C72" s="10" t="s">
        <v>53</v>
      </c>
      <c r="D72" s="5"/>
      <c r="E72" s="33">
        <v>14</v>
      </c>
      <c r="F72" s="10" t="s">
        <v>54</v>
      </c>
      <c r="G72" s="5" t="s">
        <v>26</v>
      </c>
      <c r="H72" s="30"/>
      <c r="I72" s="10" t="s">
        <v>55</v>
      </c>
      <c r="J72" s="16">
        <f t="shared" ref="J72:J74" si="5">H72*E72</f>
        <v>0</v>
      </c>
      <c r="K72" s="8"/>
      <c r="L72" s="8"/>
      <c r="M72" s="34" t="s">
        <v>64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"/>
      <c r="B73" s="5"/>
      <c r="C73" s="10" t="s">
        <v>57</v>
      </c>
      <c r="D73" s="5"/>
      <c r="E73" s="33">
        <v>7</v>
      </c>
      <c r="F73" s="10" t="s">
        <v>54</v>
      </c>
      <c r="G73" s="5" t="s">
        <v>26</v>
      </c>
      <c r="H73" s="30"/>
      <c r="I73" s="10" t="s">
        <v>55</v>
      </c>
      <c r="J73" s="16">
        <f t="shared" si="5"/>
        <v>0</v>
      </c>
      <c r="K73" s="8"/>
      <c r="L73" s="8"/>
      <c r="M73" s="34" t="s">
        <v>65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"/>
      <c r="B74" s="5"/>
      <c r="C74" s="10" t="s">
        <v>59</v>
      </c>
      <c r="D74" s="5"/>
      <c r="E74" s="13"/>
      <c r="F74" s="10" t="s">
        <v>54</v>
      </c>
      <c r="G74" s="5" t="s">
        <v>26</v>
      </c>
      <c r="H74" s="30"/>
      <c r="I74" s="10" t="s">
        <v>55</v>
      </c>
      <c r="J74" s="16">
        <f t="shared" si="5"/>
        <v>0</v>
      </c>
      <c r="K74" s="8"/>
      <c r="L74" s="18">
        <f>SUM(J72:J74)</f>
        <v>0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"/>
      <c r="B75" s="5"/>
      <c r="C75" s="10"/>
      <c r="D75" s="5"/>
      <c r="E75" s="19"/>
      <c r="F75" s="10"/>
      <c r="G75" s="5"/>
      <c r="H75" s="20"/>
      <c r="I75" s="10"/>
      <c r="J75" s="16"/>
      <c r="K75" s="8"/>
      <c r="L75" s="1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"/>
      <c r="B76" s="5"/>
      <c r="C76" s="5"/>
      <c r="D76" s="5"/>
      <c r="E76" s="10"/>
      <c r="F76" s="25"/>
      <c r="G76" s="5"/>
      <c r="H76" s="5"/>
      <c r="I76" s="5"/>
      <c r="J76" s="23"/>
      <c r="K76" s="8"/>
      <c r="L76" s="8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35"/>
      <c r="B77" s="35"/>
      <c r="C77" s="35"/>
      <c r="D77" s="35"/>
      <c r="E77" s="35"/>
      <c r="F77" s="35"/>
      <c r="G77" s="35"/>
      <c r="H77" s="36"/>
      <c r="I77" s="35"/>
      <c r="J77" s="37"/>
      <c r="K77" s="38" t="s">
        <v>66</v>
      </c>
      <c r="L77" s="39">
        <f>SUM(L12:L76)</f>
        <v>0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5"/>
      <c r="B78" s="5"/>
      <c r="C78" s="5"/>
      <c r="D78" s="5"/>
      <c r="E78" s="5"/>
      <c r="F78" s="5"/>
      <c r="G78" s="5"/>
      <c r="H78" s="6"/>
      <c r="I78" s="5"/>
      <c r="J78" s="8"/>
      <c r="K78" s="8"/>
      <c r="L78" s="8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3" t="s">
        <v>67</v>
      </c>
      <c r="B79" s="4"/>
      <c r="C79" s="8"/>
      <c r="D79" s="5"/>
      <c r="E79" s="5"/>
      <c r="F79" s="1" t="s">
        <v>68</v>
      </c>
      <c r="G79" s="5"/>
      <c r="H79" s="5"/>
      <c r="I79" s="5"/>
      <c r="J79" s="8"/>
      <c r="K79" s="8"/>
      <c r="L79" s="8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">
        <v>1</v>
      </c>
      <c r="B80" s="4" t="s">
        <v>69</v>
      </c>
      <c r="C80" s="5"/>
      <c r="D80" s="5"/>
      <c r="E80" s="5"/>
      <c r="F80" s="5"/>
      <c r="G80" s="5"/>
      <c r="H80" s="5"/>
      <c r="I80" s="5"/>
      <c r="J80" s="5"/>
      <c r="K80" s="8"/>
      <c r="L80" s="8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"/>
      <c r="B81" s="5"/>
      <c r="C81" s="5" t="s">
        <v>70</v>
      </c>
      <c r="D81" s="5" t="s">
        <v>71</v>
      </c>
      <c r="E81" s="13">
        <v>0</v>
      </c>
      <c r="F81" s="10"/>
      <c r="G81" s="14" t="s">
        <v>24</v>
      </c>
      <c r="H81" s="20">
        <v>2500</v>
      </c>
      <c r="I81" s="10"/>
      <c r="J81" s="16">
        <f t="shared" ref="J81:J84" si="6">H81*E81</f>
        <v>0</v>
      </c>
      <c r="K81" s="8"/>
      <c r="L81" s="8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"/>
      <c r="B82" s="5"/>
      <c r="C82" s="5"/>
      <c r="D82" s="5" t="s">
        <v>72</v>
      </c>
      <c r="E82" s="13">
        <v>0</v>
      </c>
      <c r="F82" s="10"/>
      <c r="G82" s="14" t="s">
        <v>24</v>
      </c>
      <c r="H82" s="20">
        <v>1000</v>
      </c>
      <c r="I82" s="10"/>
      <c r="J82" s="16">
        <f t="shared" si="6"/>
        <v>0</v>
      </c>
      <c r="K82" s="8"/>
      <c r="L82" s="8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"/>
      <c r="B83" s="5"/>
      <c r="C83" s="5"/>
      <c r="D83" s="5" t="s">
        <v>73</v>
      </c>
      <c r="E83" s="13">
        <v>0</v>
      </c>
      <c r="F83" s="10"/>
      <c r="G83" s="14" t="s">
        <v>24</v>
      </c>
      <c r="H83" s="20">
        <v>500</v>
      </c>
      <c r="I83" s="10"/>
      <c r="J83" s="16">
        <f t="shared" si="6"/>
        <v>0</v>
      </c>
      <c r="K83" s="8"/>
      <c r="L83" s="8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"/>
      <c r="B84" s="5"/>
      <c r="C84" s="5"/>
      <c r="D84" s="5" t="s">
        <v>74</v>
      </c>
      <c r="E84" s="13">
        <v>0</v>
      </c>
      <c r="F84" s="10"/>
      <c r="G84" s="14" t="s">
        <v>24</v>
      </c>
      <c r="H84" s="20">
        <v>250</v>
      </c>
      <c r="I84" s="5"/>
      <c r="J84" s="16">
        <f t="shared" si="6"/>
        <v>0</v>
      </c>
      <c r="K84" s="8"/>
      <c r="L84" s="40">
        <f>SUM(J81:J85)</f>
        <v>0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"/>
      <c r="B85" s="5"/>
      <c r="C85" s="5" t="s">
        <v>75</v>
      </c>
      <c r="D85" s="5"/>
      <c r="E85" s="5"/>
      <c r="F85" s="10"/>
      <c r="G85" s="19"/>
      <c r="H85" s="20"/>
      <c r="I85" s="10"/>
      <c r="J85" s="16"/>
      <c r="K85" s="8"/>
      <c r="L85" s="8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"/>
      <c r="B86" s="5"/>
      <c r="C86" s="5"/>
      <c r="D86" s="8"/>
      <c r="E86" s="5"/>
      <c r="F86" s="5"/>
      <c r="G86" s="5"/>
      <c r="H86" s="6"/>
      <c r="I86" s="5"/>
      <c r="J86" s="31"/>
      <c r="K86" s="8"/>
      <c r="L86" s="8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"/>
      <c r="B87" s="5"/>
      <c r="C87" s="5"/>
      <c r="D87" s="5"/>
      <c r="E87" s="5"/>
      <c r="F87" s="5"/>
      <c r="G87" s="5"/>
      <c r="H87" s="6"/>
      <c r="I87" s="5"/>
      <c r="J87" s="31"/>
      <c r="K87" s="8"/>
      <c r="L87" s="8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">
        <v>2</v>
      </c>
      <c r="B88" s="4" t="s">
        <v>76</v>
      </c>
      <c r="C88" s="5"/>
      <c r="D88" s="5"/>
      <c r="E88" s="5"/>
      <c r="F88" s="5"/>
      <c r="G88" s="5"/>
      <c r="H88" s="5"/>
      <c r="I88" s="5"/>
      <c r="J88" s="7" t="s">
        <v>77</v>
      </c>
      <c r="K88" s="5"/>
      <c r="L88" s="3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"/>
      <c r="B89" s="5"/>
      <c r="C89" s="10" t="s">
        <v>78</v>
      </c>
      <c r="D89" s="5"/>
      <c r="E89" s="41"/>
      <c r="F89" s="24"/>
      <c r="G89" s="24"/>
      <c r="H89" s="24"/>
      <c r="I89" s="5"/>
      <c r="J89" s="42">
        <v>0</v>
      </c>
      <c r="K89" s="5"/>
      <c r="L89" s="3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"/>
      <c r="B90" s="5"/>
      <c r="C90" s="5"/>
      <c r="D90" s="5"/>
      <c r="E90" s="5"/>
      <c r="F90" s="5"/>
      <c r="G90" s="5"/>
      <c r="H90" s="5"/>
      <c r="I90" s="5"/>
      <c r="J90" s="8"/>
      <c r="K90" s="5"/>
      <c r="L90" s="3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"/>
      <c r="B91" s="5"/>
      <c r="C91" s="10" t="s">
        <v>79</v>
      </c>
      <c r="D91" s="5"/>
      <c r="E91" s="41"/>
      <c r="F91" s="24"/>
      <c r="G91" s="24"/>
      <c r="H91" s="24"/>
      <c r="I91" s="5"/>
      <c r="J91" s="42">
        <v>0</v>
      </c>
      <c r="K91" s="5"/>
      <c r="L91" s="3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"/>
      <c r="B92" s="5"/>
      <c r="C92" s="5"/>
      <c r="D92" s="5"/>
      <c r="E92" s="5"/>
      <c r="F92" s="5"/>
      <c r="G92" s="5"/>
      <c r="H92" s="5"/>
      <c r="I92" s="5"/>
      <c r="J92" s="8"/>
      <c r="K92" s="5"/>
      <c r="L92" s="3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"/>
      <c r="B93" s="5"/>
      <c r="C93" s="10" t="s">
        <v>80</v>
      </c>
      <c r="D93" s="5"/>
      <c r="E93" s="41"/>
      <c r="F93" s="24"/>
      <c r="G93" s="24"/>
      <c r="H93" s="24"/>
      <c r="I93" s="5"/>
      <c r="J93" s="42">
        <v>0</v>
      </c>
      <c r="K93" s="10" t="s">
        <v>55</v>
      </c>
      <c r="L93" s="18">
        <f>J89+J91+J93</f>
        <v>0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"/>
      <c r="B94" s="5"/>
      <c r="C94" s="10"/>
      <c r="D94" s="5"/>
      <c r="E94" s="5"/>
      <c r="F94" s="5"/>
      <c r="G94" s="5"/>
      <c r="H94" s="5"/>
      <c r="I94" s="5"/>
      <c r="J94" s="23"/>
      <c r="K94" s="8"/>
      <c r="L94" s="8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">
        <v>3</v>
      </c>
      <c r="B95" s="4" t="s">
        <v>81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"/>
      <c r="B96" s="43"/>
      <c r="C96" s="44"/>
      <c r="D96" s="45"/>
      <c r="E96" s="45"/>
      <c r="F96" s="45"/>
      <c r="G96" s="45"/>
      <c r="H96" s="45"/>
      <c r="I96" s="46"/>
      <c r="J96" s="23"/>
      <c r="K96" s="8"/>
      <c r="L96" s="8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"/>
      <c r="B97" s="47"/>
      <c r="C97" s="5"/>
      <c r="D97" s="10" t="s">
        <v>82</v>
      </c>
      <c r="E97" s="5"/>
      <c r="F97" s="5"/>
      <c r="G97" s="5"/>
      <c r="H97" s="20">
        <f>L77</f>
        <v>0</v>
      </c>
      <c r="I97" s="48"/>
      <c r="J97" s="23"/>
      <c r="K97" s="8"/>
      <c r="L97" s="8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"/>
      <c r="B98" s="47"/>
      <c r="C98" s="5"/>
      <c r="D98" s="10" t="s">
        <v>83</v>
      </c>
      <c r="E98" s="5"/>
      <c r="F98" s="5"/>
      <c r="G98" s="5"/>
      <c r="H98" s="20">
        <f>-L84</f>
        <v>0</v>
      </c>
      <c r="I98" s="48"/>
      <c r="J98" s="23"/>
      <c r="K98" s="8"/>
      <c r="L98" s="8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"/>
      <c r="B99" s="47"/>
      <c r="C99" s="5"/>
      <c r="D99" s="10" t="s">
        <v>84</v>
      </c>
      <c r="E99" s="5"/>
      <c r="F99" s="5"/>
      <c r="G99" s="5"/>
      <c r="H99" s="20">
        <f>-L93</f>
        <v>0</v>
      </c>
      <c r="I99" s="48"/>
      <c r="J99" s="23"/>
      <c r="K99" s="8"/>
      <c r="L99" s="8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"/>
      <c r="B100" s="47"/>
      <c r="C100" s="5"/>
      <c r="D100" s="5"/>
      <c r="E100" s="5"/>
      <c r="F100" s="5"/>
      <c r="G100" s="49" t="s">
        <v>85</v>
      </c>
      <c r="H100" s="50">
        <f>SUM(H97:H99)</f>
        <v>0</v>
      </c>
      <c r="I100" s="48"/>
      <c r="J100" s="23"/>
      <c r="K100" s="8"/>
      <c r="L100" s="8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"/>
      <c r="B101" s="47"/>
      <c r="C101" s="5"/>
      <c r="D101" s="5"/>
      <c r="E101" s="49"/>
      <c r="F101" s="28"/>
      <c r="G101" s="5"/>
      <c r="H101" s="5"/>
      <c r="I101" s="48"/>
      <c r="J101" s="23"/>
      <c r="K101" s="8"/>
      <c r="L101" s="8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"/>
      <c r="B102" s="47"/>
      <c r="C102" s="4"/>
      <c r="D102" s="10" t="s">
        <v>86</v>
      </c>
      <c r="E102" s="11"/>
      <c r="F102" s="51" t="s">
        <v>87</v>
      </c>
      <c r="G102" s="52">
        <v>17</v>
      </c>
      <c r="H102" s="20">
        <f>H100/G102</f>
        <v>0</v>
      </c>
      <c r="I102" s="48"/>
      <c r="J102" s="23"/>
      <c r="K102" s="8"/>
      <c r="L102" s="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"/>
      <c r="B103" s="53"/>
      <c r="C103" s="54"/>
      <c r="D103" s="55"/>
      <c r="E103" s="55"/>
      <c r="F103" s="55"/>
      <c r="G103" s="56"/>
      <c r="H103" s="57"/>
      <c r="I103" s="58"/>
      <c r="J103" s="23"/>
      <c r="K103" s="8"/>
      <c r="L103" s="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"/>
      <c r="B104" s="5"/>
      <c r="C104" s="10"/>
      <c r="D104" s="5"/>
      <c r="E104" s="5"/>
      <c r="F104" s="5"/>
      <c r="G104" s="5"/>
      <c r="H104" s="5"/>
      <c r="I104" s="5"/>
      <c r="J104" s="23"/>
      <c r="K104" s="8"/>
      <c r="L104" s="8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5"/>
      <c r="B105" s="4"/>
      <c r="C105" s="8" t="s">
        <v>88</v>
      </c>
      <c r="D105" s="5"/>
      <c r="E105" s="13">
        <v>17</v>
      </c>
      <c r="F105" s="10" t="s">
        <v>21</v>
      </c>
      <c r="G105" s="14" t="s">
        <v>24</v>
      </c>
      <c r="H105" s="42">
        <v>0</v>
      </c>
      <c r="I105" s="8"/>
      <c r="J105" s="8"/>
      <c r="K105" s="59" t="s">
        <v>55</v>
      </c>
      <c r="L105" s="60">
        <f>E105*H105</f>
        <v>0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5"/>
      <c r="B106" s="5"/>
      <c r="C106" s="5" t="s">
        <v>89</v>
      </c>
      <c r="D106" s="5"/>
      <c r="E106" s="5"/>
      <c r="F106" s="5"/>
      <c r="G106" s="5"/>
      <c r="H106" s="6"/>
      <c r="I106" s="5"/>
      <c r="J106" s="7" t="s">
        <v>90</v>
      </c>
      <c r="K106" s="8"/>
      <c r="L106" s="8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5"/>
      <c r="B107" s="5"/>
      <c r="C107" s="5"/>
      <c r="D107" s="5"/>
      <c r="E107" s="5"/>
      <c r="F107" s="5"/>
      <c r="G107" s="5"/>
      <c r="H107" s="6"/>
      <c r="I107" s="5"/>
      <c r="J107" s="7"/>
      <c r="K107" s="8"/>
      <c r="L107" s="8"/>
      <c r="M107" s="2"/>
      <c r="N107" s="6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62"/>
      <c r="B108" s="62"/>
      <c r="C108" s="62"/>
      <c r="D108" s="62"/>
      <c r="E108" s="62"/>
      <c r="F108" s="62"/>
      <c r="G108" s="62"/>
      <c r="H108" s="62"/>
      <c r="I108" s="63"/>
      <c r="J108" s="62"/>
      <c r="K108" s="63" t="s">
        <v>91</v>
      </c>
      <c r="L108" s="64">
        <f>L84+L93+L105</f>
        <v>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5"/>
      <c r="B109" s="5"/>
      <c r="C109" s="5"/>
      <c r="D109" s="5"/>
      <c r="E109" s="5"/>
      <c r="F109" s="5"/>
      <c r="G109" s="5"/>
      <c r="H109" s="6"/>
      <c r="I109" s="6"/>
      <c r="J109" s="6"/>
      <c r="K109" s="5"/>
      <c r="L109" s="5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65"/>
      <c r="B110" s="65"/>
      <c r="C110" s="65"/>
      <c r="D110" s="65"/>
      <c r="E110" s="65"/>
      <c r="F110" s="65"/>
      <c r="G110" s="65"/>
      <c r="H110" s="65"/>
      <c r="I110" s="65"/>
      <c r="J110" s="66"/>
      <c r="K110" s="66" t="s">
        <v>92</v>
      </c>
      <c r="L110" s="67">
        <f>L108-L77</f>
        <v>0</v>
      </c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15.75" customHeight="1" x14ac:dyDescent="0.25">
      <c r="A111" s="5"/>
      <c r="B111" s="5"/>
      <c r="C111" s="5"/>
      <c r="D111" s="5"/>
      <c r="E111" s="5"/>
      <c r="F111" s="5"/>
      <c r="G111" s="5"/>
      <c r="H111" s="6"/>
      <c r="I111" s="6"/>
      <c r="J111" s="5"/>
      <c r="K111" s="5"/>
      <c r="L111" s="5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4">
    <mergeCell ref="C68:D68"/>
    <mergeCell ref="C69:D69"/>
    <mergeCell ref="A1:L1"/>
    <mergeCell ref="A2:L2"/>
    <mergeCell ref="A3:L3"/>
    <mergeCell ref="A4:L4"/>
    <mergeCell ref="A7:L7"/>
    <mergeCell ref="C15:D15"/>
    <mergeCell ref="C16:D16"/>
    <mergeCell ref="C17:D17"/>
    <mergeCell ref="C18:D18"/>
    <mergeCell ref="C65:D65"/>
    <mergeCell ref="C66:D66"/>
    <mergeCell ref="C67:D67"/>
  </mergeCells>
  <pageMargins left="0.51181102362204722" right="0.51181102362204722" top="0.23622047244094491" bottom="0.74803149606299213" header="0" footer="0"/>
  <pageSetup orientation="portrait" cellComments="atEnd"/>
  <headerFooter>
    <oddFooter>&amp;RPage &amp;P</oddFooter>
  </headerFooter>
  <rowBreaks count="1" manualBreakCount="1">
    <brk id="7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defaultColWidth="11.25" defaultRowHeight="15" customHeight="1" x14ac:dyDescent="0.25"/>
  <cols>
    <col min="1" max="26" width="8.5" customWidth="1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Pierre Antoine Brown</cp:lastModifiedBy>
  <dcterms:created xsi:type="dcterms:W3CDTF">1998-08-25T01:40:21Z</dcterms:created>
  <dcterms:modified xsi:type="dcterms:W3CDTF">2021-08-27T11:21:18Z</dcterms:modified>
</cp:coreProperties>
</file>